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<sst xmlns="http://schemas.openxmlformats.org/spreadsheetml/2006/main" count="78" uniqueCount="63">
  <si>
    <t>模块名称</t>
  </si>
  <si>
    <t>价格</t>
  </si>
  <si>
    <t>功能说明</t>
  </si>
  <si>
    <t>财务模块</t>
  </si>
  <si>
    <t>总账系统</t>
  </si>
  <si>
    <t>凭证、总账、明细账、科目余额表
须和报表与分析模块一块购买</t>
  </si>
  <si>
    <t>报表与分析</t>
  </si>
  <si>
    <t>资产负债表、利润表、现金流量表
须和总账系统一块购买</t>
  </si>
  <si>
    <t>固定资产管理系统</t>
  </si>
  <si>
    <t>固定资产卡片管理，自动计提折旧</t>
  </si>
  <si>
    <t>工资管理系统</t>
  </si>
  <si>
    <t>工资自动计算、工资条打印、生成凭证</t>
  </si>
  <si>
    <t>出纳管理</t>
  </si>
  <si>
    <t>现金流水账、银行流水账，自动和总账对账</t>
  </si>
  <si>
    <t>供应链模块</t>
  </si>
  <si>
    <t>采购管理系统</t>
  </si>
  <si>
    <t>采购订单、采购入库、采购发票、采购类报表
依附于仓库管理模块，不能单独购买</t>
  </si>
  <si>
    <t>销售管理系统</t>
  </si>
  <si>
    <t>销售订单、销售出库、销售发票、销售类报表
依附于仓库管理模块，不能单独购买</t>
  </si>
  <si>
    <t>应收应付管理</t>
  </si>
  <si>
    <t>收款单、付款单、核销单、自动生成凭证
依附于采购管理、销售管理，不能单独管理</t>
  </si>
  <si>
    <t>仓存管理系统</t>
  </si>
  <si>
    <t>采购入库、销售出库、领料、成品入库
组装拆卸、盘点单等，须和存货核算一块购买</t>
  </si>
  <si>
    <t>存货核算系统</t>
  </si>
  <si>
    <t>出入库成本核算、自动生成凭证等
依附于仓库管理，不能单独购买</t>
  </si>
  <si>
    <t>生产管理</t>
  </si>
  <si>
    <t>生产任务单、成品入库、在产品管理、
费用分摊，自动计算成本</t>
  </si>
  <si>
    <t>委外管理</t>
  </si>
  <si>
    <t>委托外加工管理，委外成本管理</t>
  </si>
  <si>
    <t>合计</t>
  </si>
  <si>
    <t>折扣</t>
  </si>
  <si>
    <t>金蝶软件濮阳营销服务中心</t>
  </si>
  <si>
    <t>地址：濮阳市振兴路祥龙电脑城4楼402</t>
  </si>
  <si>
    <t>电话：0393-8566236    13030308380</t>
  </si>
  <si>
    <r>
      <t xml:space="preserve">模块价格
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包含一个站点</t>
    </r>
    <r>
      <rPr>
        <b/>
        <sz val="10"/>
        <rFont val="Arial"/>
        <family val="2"/>
      </rPr>
      <t>)</t>
    </r>
  </si>
  <si>
    <r>
      <t xml:space="preserve">增加站点价格
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即用户数量</t>
    </r>
    <r>
      <rPr>
        <b/>
        <sz val="10"/>
        <rFont val="Arial"/>
        <family val="2"/>
      </rPr>
      <t>)</t>
    </r>
  </si>
  <si>
    <t>总站点</t>
  </si>
  <si>
    <t>领域</t>
  </si>
  <si>
    <t>模块名称</t>
  </si>
  <si>
    <t>模块价格（含税）</t>
  </si>
  <si>
    <t>是否选择</t>
  </si>
  <si>
    <t>用户单价</t>
  </si>
  <si>
    <t>并发用户数</t>
  </si>
  <si>
    <t>价格</t>
  </si>
  <si>
    <t>产品分类</t>
  </si>
  <si>
    <t>备注</t>
  </si>
  <si>
    <t>财务管理</t>
  </si>
  <si>
    <t>√</t>
  </si>
  <si>
    <t>A</t>
  </si>
  <si>
    <t>供应链管理</t>
  </si>
  <si>
    <t>合计</t>
  </si>
  <si>
    <t>标准报价合计</t>
  </si>
  <si>
    <t>折扣率</t>
  </si>
  <si>
    <t>再优惠1000</t>
  </si>
  <si>
    <t>优惠后价格</t>
  </si>
  <si>
    <t>含增值税普通发票</t>
  </si>
  <si>
    <t>注：两年免费服务，两年后，年服务费用为合同金额10%，或200元/次起，当然没有问题也可以不交服务费，不影响正常使用。</t>
  </si>
  <si>
    <t>固定资产</t>
  </si>
  <si>
    <t>金蝶云专业版V16.0报价清单</t>
  </si>
  <si>
    <t>折后金额</t>
  </si>
  <si>
    <t>说明：</t>
  </si>
  <si>
    <t>1、按年租赁方式，第二年续费价格为首年价格的30%，公有云为50%。</t>
  </si>
  <si>
    <t>2、官方自动升级更新，续费价格包括使用费用服务费用。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</si>
</sst>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20">
    <font>
      <sz val="12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4"/>
      <color indexed="10"/>
      <name val="宋体"/>
      <family val="0"/>
    </font>
    <font>
      <b/>
      <sz val="14"/>
      <name val="宋体"/>
      <family val="0"/>
    </font>
    <font>
      <b/>
      <sz val="12"/>
      <name val="微软雅黑"/>
      <family val="2"/>
    </font>
    <font>
      <b/>
      <sz val="12"/>
      <color indexed="8"/>
      <name val="微软雅黑"/>
      <family val="2"/>
    </font>
    <font>
      <sz val="10"/>
      <name val="微软雅黑"/>
      <family val="2"/>
    </font>
    <font>
      <b/>
      <sz val="10"/>
      <color indexed="8"/>
      <name val="微软雅黑"/>
      <family val="2"/>
    </font>
    <font>
      <b/>
      <sz val="10"/>
      <name val="微软雅黑"/>
      <family val="2"/>
    </font>
    <font>
      <sz val="10"/>
      <color indexed="8"/>
      <name val="微软雅黑"/>
      <family val="2"/>
    </font>
    <font>
      <b/>
      <sz val="10"/>
      <color indexed="10"/>
      <name val="微软雅黑"/>
      <family val="2"/>
    </font>
    <font>
      <b/>
      <sz val="20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176" fontId="11" fillId="2" borderId="1" xfId="20" applyNumberFormat="1" applyFont="1" applyFill="1" applyBorder="1" applyAlignment="1">
      <alignment horizontal="center" vertical="center" wrapText="1"/>
    </xf>
    <xf numFmtId="0" fontId="11" fillId="2" borderId="4" xfId="20" applyNumberFormat="1" applyFont="1" applyFill="1" applyBorder="1" applyAlignment="1">
      <alignment horizontal="center" vertical="center" wrapText="1"/>
    </xf>
    <xf numFmtId="176" fontId="11" fillId="2" borderId="4" xfId="2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13" fillId="3" borderId="1" xfId="2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/>
    </xf>
    <xf numFmtId="176" fontId="12" fillId="0" borderId="0" xfId="20" applyNumberFormat="1" applyFont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" fontId="16" fillId="0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5" borderId="4" xfId="2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6" borderId="14" xfId="0" applyNumberFormat="1" applyFont="1" applyFill="1" applyBorder="1" applyAlignment="1">
      <alignment horizontal="center" vertical="center"/>
    </xf>
    <xf numFmtId="0" fontId="0" fillId="6" borderId="2" xfId="0" applyNumberFormat="1" applyFont="1" applyFill="1" applyBorder="1" applyAlignment="1">
      <alignment horizontal="center" vertical="center"/>
    </xf>
    <xf numFmtId="0" fontId="0" fillId="6" borderId="15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76" fontId="16" fillId="0" borderId="0" xfId="20" applyNumberFormat="1" applyFont="1" applyAlignment="1">
      <alignment horizontal="left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76" fontId="15" fillId="0" borderId="4" xfId="20" applyNumberFormat="1" applyFont="1" applyBorder="1" applyAlignment="1">
      <alignment horizontal="center" vertical="center" wrapText="1"/>
    </xf>
    <xf numFmtId="176" fontId="15" fillId="0" borderId="18" xfId="20" applyNumberFormat="1" applyFont="1" applyBorder="1" applyAlignment="1">
      <alignment horizontal="center" vertical="center" wrapText="1"/>
    </xf>
    <xf numFmtId="0" fontId="15" fillId="6" borderId="4" xfId="20" applyNumberFormat="1" applyFont="1" applyFill="1" applyBorder="1" applyAlignment="1">
      <alignment horizontal="center" vertical="center" wrapText="1"/>
    </xf>
    <xf numFmtId="0" fontId="15" fillId="6" borderId="18" xfId="2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workbookViewId="0" topLeftCell="A1">
      <selection activeCell="H24" sqref="H24"/>
    </sheetView>
  </sheetViews>
  <sheetFormatPr defaultColWidth="9.00390625" defaultRowHeight="14.25"/>
  <cols>
    <col min="1" max="1" width="9.00390625" style="1" customWidth="1"/>
    <col min="2" max="2" width="17.75390625" style="1" customWidth="1"/>
    <col min="3" max="3" width="14.00390625" style="1" customWidth="1"/>
    <col min="4" max="4" width="9.50390625" style="1" customWidth="1"/>
    <col min="5" max="5" width="14.50390625" style="1" customWidth="1"/>
    <col min="6" max="6" width="5.75390625" style="13" customWidth="1"/>
    <col min="7" max="7" width="10.875" style="13" customWidth="1"/>
    <col min="8" max="8" width="42.00390625" style="1" customWidth="1"/>
    <col min="9" max="16384" width="9.00390625" style="1" customWidth="1"/>
  </cols>
  <sheetData>
    <row r="1" spans="1:8" ht="44.25" customHeight="1">
      <c r="A1" s="47" t="s">
        <v>58</v>
      </c>
      <c r="B1" s="47"/>
      <c r="C1" s="47"/>
      <c r="D1" s="47"/>
      <c r="E1" s="47"/>
      <c r="F1" s="47"/>
      <c r="G1" s="47"/>
      <c r="H1" s="47"/>
    </row>
    <row r="2" spans="1:8" ht="36" customHeight="1">
      <c r="A2" s="41"/>
      <c r="B2" s="42" t="s">
        <v>0</v>
      </c>
      <c r="C2" s="43" t="s">
        <v>34</v>
      </c>
      <c r="D2" s="44" t="s">
        <v>40</v>
      </c>
      <c r="E2" s="43" t="s">
        <v>35</v>
      </c>
      <c r="F2" s="43" t="s">
        <v>36</v>
      </c>
      <c r="G2" s="43" t="s">
        <v>1</v>
      </c>
      <c r="H2" s="45" t="s">
        <v>2</v>
      </c>
    </row>
    <row r="3" spans="1:8" ht="35.25" customHeight="1">
      <c r="A3" s="48" t="s">
        <v>3</v>
      </c>
      <c r="B3" s="3" t="s">
        <v>4</v>
      </c>
      <c r="C3" s="4">
        <v>2400</v>
      </c>
      <c r="D3" s="26" t="s">
        <v>47</v>
      </c>
      <c r="E3" s="49">
        <v>1000</v>
      </c>
      <c r="F3" s="52">
        <v>1</v>
      </c>
      <c r="G3" s="55">
        <f>SUMIF(D3:D14,"=√",C3:C14)+E3*IF(F3&gt;0,F3-1,0)</f>
        <v>3700</v>
      </c>
      <c r="H3" s="5" t="s">
        <v>5</v>
      </c>
    </row>
    <row r="4" spans="1:8" ht="35.25" customHeight="1">
      <c r="A4" s="48"/>
      <c r="B4" s="3" t="s">
        <v>6</v>
      </c>
      <c r="C4" s="4">
        <v>1300</v>
      </c>
      <c r="D4" s="26" t="s">
        <v>47</v>
      </c>
      <c r="E4" s="50"/>
      <c r="F4" s="53"/>
      <c r="G4" s="56"/>
      <c r="H4" s="5" t="s">
        <v>7</v>
      </c>
    </row>
    <row r="5" spans="1:8" ht="35.25" customHeight="1">
      <c r="A5" s="48"/>
      <c r="B5" s="6" t="s">
        <v>8</v>
      </c>
      <c r="C5" s="7">
        <v>1000</v>
      </c>
      <c r="D5" s="26"/>
      <c r="E5" s="50"/>
      <c r="F5" s="53"/>
      <c r="G5" s="56"/>
      <c r="H5" s="2" t="s">
        <v>9</v>
      </c>
    </row>
    <row r="6" spans="1:8" ht="35.25" customHeight="1">
      <c r="A6" s="48"/>
      <c r="B6" s="3" t="s">
        <v>10</v>
      </c>
      <c r="C6" s="4">
        <v>1000</v>
      </c>
      <c r="D6" s="26"/>
      <c r="E6" s="50"/>
      <c r="F6" s="53"/>
      <c r="G6" s="56"/>
      <c r="H6" s="2" t="s">
        <v>11</v>
      </c>
    </row>
    <row r="7" spans="1:8" ht="35.25" customHeight="1">
      <c r="A7" s="48"/>
      <c r="B7" s="8" t="s">
        <v>12</v>
      </c>
      <c r="C7" s="4">
        <v>1000</v>
      </c>
      <c r="D7" s="26"/>
      <c r="E7" s="50"/>
      <c r="F7" s="53"/>
      <c r="G7" s="56"/>
      <c r="H7" s="2" t="s">
        <v>13</v>
      </c>
    </row>
    <row r="8" spans="1:8" ht="35.25" customHeight="1">
      <c r="A8" s="48" t="s">
        <v>14</v>
      </c>
      <c r="B8" s="8" t="s">
        <v>15</v>
      </c>
      <c r="C8" s="4">
        <v>1200</v>
      </c>
      <c r="D8" s="26"/>
      <c r="E8" s="50"/>
      <c r="F8" s="53"/>
      <c r="G8" s="56"/>
      <c r="H8" s="9" t="s">
        <v>16</v>
      </c>
    </row>
    <row r="9" spans="1:8" ht="35.25" customHeight="1">
      <c r="A9" s="48"/>
      <c r="B9" s="3" t="s">
        <v>17</v>
      </c>
      <c r="C9" s="4">
        <v>1200</v>
      </c>
      <c r="D9" s="26"/>
      <c r="E9" s="50"/>
      <c r="F9" s="53"/>
      <c r="G9" s="56"/>
      <c r="H9" s="9" t="s">
        <v>18</v>
      </c>
    </row>
    <row r="10" spans="1:8" ht="35.25" customHeight="1">
      <c r="A10" s="48"/>
      <c r="B10" s="8" t="s">
        <v>19</v>
      </c>
      <c r="C10" s="4">
        <v>1700</v>
      </c>
      <c r="D10" s="26"/>
      <c r="E10" s="50"/>
      <c r="F10" s="53"/>
      <c r="G10" s="56"/>
      <c r="H10" s="9" t="s">
        <v>20</v>
      </c>
    </row>
    <row r="11" spans="1:8" ht="35.25" customHeight="1">
      <c r="A11" s="48"/>
      <c r="B11" s="6" t="s">
        <v>21</v>
      </c>
      <c r="C11" s="7">
        <v>1700</v>
      </c>
      <c r="D11" s="26"/>
      <c r="E11" s="50"/>
      <c r="F11" s="53"/>
      <c r="G11" s="56"/>
      <c r="H11" s="9" t="s">
        <v>22</v>
      </c>
    </row>
    <row r="12" spans="1:8" ht="35.25" customHeight="1">
      <c r="A12" s="48"/>
      <c r="B12" s="6" t="s">
        <v>23</v>
      </c>
      <c r="C12" s="7">
        <v>1800</v>
      </c>
      <c r="D12" s="26"/>
      <c r="E12" s="50"/>
      <c r="F12" s="53"/>
      <c r="G12" s="56"/>
      <c r="H12" s="9" t="s">
        <v>24</v>
      </c>
    </row>
    <row r="13" spans="1:8" ht="35.25" customHeight="1">
      <c r="A13" s="48"/>
      <c r="B13" s="3" t="s">
        <v>25</v>
      </c>
      <c r="C13" s="4">
        <v>2900</v>
      </c>
      <c r="D13" s="26"/>
      <c r="E13" s="50"/>
      <c r="F13" s="53"/>
      <c r="G13" s="56"/>
      <c r="H13" s="9" t="s">
        <v>26</v>
      </c>
    </row>
    <row r="14" spans="1:8" ht="35.25" customHeight="1">
      <c r="A14" s="48"/>
      <c r="B14" s="8" t="s">
        <v>27</v>
      </c>
      <c r="C14" s="4">
        <v>1800</v>
      </c>
      <c r="D14" s="26"/>
      <c r="E14" s="51"/>
      <c r="F14" s="54"/>
      <c r="G14" s="57"/>
      <c r="H14" s="9" t="s">
        <v>28</v>
      </c>
    </row>
    <row r="15" spans="5:8" s="10" customFormat="1" ht="30" customHeight="1">
      <c r="E15" s="11" t="s">
        <v>29</v>
      </c>
      <c r="F15" s="11"/>
      <c r="G15" s="11">
        <f>SUM(G3:G14)</f>
        <v>3700</v>
      </c>
      <c r="H15" s="12"/>
    </row>
    <row r="16" spans="5:8" s="10" customFormat="1" ht="30" customHeight="1">
      <c r="E16" s="11" t="s">
        <v>30</v>
      </c>
      <c r="F16" s="11"/>
      <c r="G16" s="11">
        <v>0.8</v>
      </c>
      <c r="H16" s="12"/>
    </row>
    <row r="17" spans="5:8" s="10" customFormat="1" ht="30" customHeight="1">
      <c r="E17" s="11" t="s">
        <v>59</v>
      </c>
      <c r="F17" s="11"/>
      <c r="G17" s="11">
        <f>G15*G16</f>
        <v>2960</v>
      </c>
      <c r="H17" s="14"/>
    </row>
    <row r="18" spans="2:8" s="10" customFormat="1" ht="30" customHeight="1">
      <c r="B18" s="46" t="s">
        <v>60</v>
      </c>
      <c r="C18" s="46"/>
      <c r="D18" s="46"/>
      <c r="E18" s="46"/>
      <c r="F18" s="46"/>
      <c r="G18" s="46"/>
      <c r="H18" s="46"/>
    </row>
    <row r="19" spans="2:8" s="10" customFormat="1" ht="30" customHeight="1">
      <c r="B19" s="46" t="s">
        <v>61</v>
      </c>
      <c r="C19" s="46"/>
      <c r="D19" s="46"/>
      <c r="E19" s="46"/>
      <c r="F19" s="46"/>
      <c r="G19" s="46"/>
      <c r="H19" s="46"/>
    </row>
    <row r="20" spans="2:8" s="10" customFormat="1" ht="30" customHeight="1">
      <c r="B20" s="46" t="s">
        <v>62</v>
      </c>
      <c r="C20" s="46"/>
      <c r="D20" s="46"/>
      <c r="E20" s="46"/>
      <c r="F20" s="46"/>
      <c r="G20" s="46"/>
      <c r="H20" s="46"/>
    </row>
    <row r="21" spans="3:8" s="10" customFormat="1" ht="30" customHeight="1">
      <c r="C21" s="1"/>
      <c r="D21" s="1"/>
      <c r="E21" s="17"/>
      <c r="F21" s="18"/>
      <c r="G21" s="18"/>
      <c r="H21" s="19"/>
    </row>
    <row r="22" spans="3:8" s="10" customFormat="1" ht="30" customHeight="1">
      <c r="C22" s="1"/>
      <c r="D22" s="1"/>
      <c r="E22" s="17"/>
      <c r="F22" s="18"/>
      <c r="G22" s="18"/>
      <c r="H22" s="19"/>
    </row>
    <row r="23" ht="27.75" customHeight="1">
      <c r="B23" s="15" t="s">
        <v>31</v>
      </c>
    </row>
    <row r="24" ht="27.75" customHeight="1">
      <c r="B24" s="15" t="s">
        <v>32</v>
      </c>
    </row>
    <row r="25" ht="27.75" customHeight="1">
      <c r="B25" s="15" t="s">
        <v>33</v>
      </c>
    </row>
  </sheetData>
  <mergeCells count="9">
    <mergeCell ref="B18:H18"/>
    <mergeCell ref="B19:H19"/>
    <mergeCell ref="B20:H20"/>
    <mergeCell ref="A1:H1"/>
    <mergeCell ref="A3:A7"/>
    <mergeCell ref="A8:A14"/>
    <mergeCell ref="E3:E14"/>
    <mergeCell ref="F3:F14"/>
    <mergeCell ref="G3:G14"/>
  </mergeCells>
  <dataValidations count="1">
    <dataValidation type="list" allowBlank="1" showInputMessage="1" showErrorMessage="1" sqref="D3:D14">
      <formula1>"√"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G2" sqref="G2:G13"/>
    </sheetView>
  </sheetViews>
  <sheetFormatPr defaultColWidth="9.00390625" defaultRowHeight="14.25"/>
  <cols>
    <col min="1" max="1" width="14.50390625" style="28" customWidth="1"/>
    <col min="2" max="2" width="15.125" style="28" bestFit="1" customWidth="1"/>
    <col min="3" max="3" width="13.375" style="33" customWidth="1"/>
    <col min="4" max="4" width="5.875" style="33" customWidth="1"/>
    <col min="5" max="5" width="12.00390625" style="33" customWidth="1"/>
    <col min="6" max="6" width="9.75390625" style="33" customWidth="1"/>
    <col min="7" max="7" width="9.50390625" style="33" customWidth="1"/>
    <col min="8" max="8" width="9.00390625" style="28" hidden="1" customWidth="1"/>
    <col min="9" max="9" width="27.125" style="28" customWidth="1"/>
    <col min="10" max="16384" width="9.00390625" style="28" customWidth="1"/>
  </cols>
  <sheetData>
    <row r="1" spans="1:9" s="25" customFormat="1" ht="36">
      <c r="A1" s="20" t="s">
        <v>37</v>
      </c>
      <c r="B1" s="21" t="s">
        <v>38</v>
      </c>
      <c r="C1" s="22" t="s">
        <v>39</v>
      </c>
      <c r="D1" s="23" t="s">
        <v>40</v>
      </c>
      <c r="E1" s="22" t="s">
        <v>41</v>
      </c>
      <c r="F1" s="24" t="s">
        <v>42</v>
      </c>
      <c r="G1" s="24" t="s">
        <v>43</v>
      </c>
      <c r="H1" s="21" t="s">
        <v>44</v>
      </c>
      <c r="I1" s="22" t="s">
        <v>45</v>
      </c>
    </row>
    <row r="2" spans="1:9" ht="20.25" customHeight="1">
      <c r="A2" s="67" t="s">
        <v>46</v>
      </c>
      <c r="B2" s="3" t="s">
        <v>4</v>
      </c>
      <c r="C2" s="4">
        <v>2400</v>
      </c>
      <c r="D2" s="26" t="s">
        <v>47</v>
      </c>
      <c r="E2" s="69">
        <v>1000</v>
      </c>
      <c r="F2" s="71">
        <v>2</v>
      </c>
      <c r="G2" s="69">
        <f>SUMIF(D2:D13,"=√",C2:C13)+E2*IF(F2&gt;0,F2-1,0)</f>
        <v>4700</v>
      </c>
      <c r="H2" s="65" t="s">
        <v>48</v>
      </c>
      <c r="I2" s="27"/>
    </row>
    <row r="3" spans="1:9" ht="20.25" customHeight="1">
      <c r="A3" s="68"/>
      <c r="B3" s="3" t="s">
        <v>6</v>
      </c>
      <c r="C3" s="4">
        <v>1300</v>
      </c>
      <c r="D3" s="26" t="s">
        <v>47</v>
      </c>
      <c r="E3" s="70"/>
      <c r="F3" s="72"/>
      <c r="G3" s="70"/>
      <c r="H3" s="65"/>
      <c r="I3" s="27"/>
    </row>
    <row r="4" spans="1:9" ht="20.25" customHeight="1">
      <c r="A4" s="68"/>
      <c r="B4" s="16" t="s">
        <v>57</v>
      </c>
      <c r="C4" s="7">
        <v>1000</v>
      </c>
      <c r="D4" s="26"/>
      <c r="E4" s="70"/>
      <c r="F4" s="72"/>
      <c r="G4" s="70"/>
      <c r="H4" s="65"/>
      <c r="I4" s="27"/>
    </row>
    <row r="5" spans="1:9" ht="20.25" customHeight="1">
      <c r="A5" s="68"/>
      <c r="B5" s="3" t="s">
        <v>10</v>
      </c>
      <c r="C5" s="4">
        <v>1000</v>
      </c>
      <c r="D5" s="26"/>
      <c r="E5" s="70"/>
      <c r="F5" s="72"/>
      <c r="G5" s="70"/>
      <c r="H5" s="65"/>
      <c r="I5" s="27"/>
    </row>
    <row r="6" spans="1:9" ht="20.25" customHeight="1">
      <c r="A6" s="68"/>
      <c r="B6" s="8" t="s">
        <v>12</v>
      </c>
      <c r="C6" s="4">
        <v>1000</v>
      </c>
      <c r="D6" s="26"/>
      <c r="E6" s="70"/>
      <c r="F6" s="72"/>
      <c r="G6" s="70"/>
      <c r="H6" s="65"/>
      <c r="I6" s="27"/>
    </row>
    <row r="7" spans="1:9" ht="20.25" customHeight="1">
      <c r="A7" s="61" t="s">
        <v>49</v>
      </c>
      <c r="B7" s="8" t="s">
        <v>15</v>
      </c>
      <c r="C7" s="4">
        <v>1200</v>
      </c>
      <c r="D7" s="26"/>
      <c r="E7" s="70"/>
      <c r="F7" s="72"/>
      <c r="G7" s="70"/>
      <c r="H7" s="66"/>
      <c r="I7" s="27"/>
    </row>
    <row r="8" spans="1:9" ht="20.25" customHeight="1">
      <c r="A8" s="62"/>
      <c r="B8" s="3" t="s">
        <v>17</v>
      </c>
      <c r="C8" s="4">
        <v>1200</v>
      </c>
      <c r="D8" s="26"/>
      <c r="E8" s="70"/>
      <c r="F8" s="72"/>
      <c r="G8" s="70"/>
      <c r="H8" s="66"/>
      <c r="I8" s="27"/>
    </row>
    <row r="9" spans="1:9" ht="20.25" customHeight="1">
      <c r="A9" s="62"/>
      <c r="B9" s="8" t="s">
        <v>19</v>
      </c>
      <c r="C9" s="4">
        <v>1700</v>
      </c>
      <c r="D9" s="26"/>
      <c r="E9" s="70"/>
      <c r="F9" s="72"/>
      <c r="G9" s="70"/>
      <c r="H9" s="66"/>
      <c r="I9" s="27"/>
    </row>
    <row r="10" spans="1:9" ht="20.25" customHeight="1">
      <c r="A10" s="62"/>
      <c r="B10" s="6" t="s">
        <v>21</v>
      </c>
      <c r="C10" s="7">
        <v>1700</v>
      </c>
      <c r="D10" s="26"/>
      <c r="E10" s="70"/>
      <c r="F10" s="72"/>
      <c r="G10" s="70"/>
      <c r="H10" s="66"/>
      <c r="I10" s="27"/>
    </row>
    <row r="11" spans="1:9" ht="20.25" customHeight="1">
      <c r="A11" s="62"/>
      <c r="B11" s="6" t="s">
        <v>23</v>
      </c>
      <c r="C11" s="7">
        <v>1800</v>
      </c>
      <c r="D11" s="26"/>
      <c r="E11" s="70"/>
      <c r="F11" s="72"/>
      <c r="G11" s="70"/>
      <c r="H11" s="66"/>
      <c r="I11" s="27"/>
    </row>
    <row r="12" spans="1:9" ht="20.25" customHeight="1">
      <c r="A12" s="62"/>
      <c r="B12" s="3" t="s">
        <v>25</v>
      </c>
      <c r="C12" s="4">
        <v>2900</v>
      </c>
      <c r="D12" s="26"/>
      <c r="E12" s="70"/>
      <c r="F12" s="72"/>
      <c r="G12" s="70"/>
      <c r="H12" s="66"/>
      <c r="I12" s="27"/>
    </row>
    <row r="13" spans="1:9" ht="20.25" customHeight="1">
      <c r="A13" s="63"/>
      <c r="B13" s="8" t="s">
        <v>27</v>
      </c>
      <c r="C13" s="4">
        <v>1800</v>
      </c>
      <c r="D13" s="26"/>
      <c r="E13" s="70"/>
      <c r="F13" s="72"/>
      <c r="G13" s="70"/>
      <c r="H13" s="66"/>
      <c r="I13" s="27"/>
    </row>
    <row r="14" spans="1:9" ht="20.25" customHeight="1">
      <c r="A14" s="29" t="s">
        <v>50</v>
      </c>
      <c r="B14" s="30"/>
      <c r="C14" s="30"/>
      <c r="D14" s="31"/>
      <c r="E14" s="58" t="s">
        <v>51</v>
      </c>
      <c r="F14" s="59"/>
      <c r="G14" s="32">
        <f>SUM(G2:G13)</f>
        <v>4700</v>
      </c>
      <c r="H14" s="27"/>
      <c r="I14" s="33"/>
    </row>
    <row r="15" spans="1:9" ht="20.25" customHeight="1">
      <c r="A15" s="34"/>
      <c r="B15" s="64"/>
      <c r="C15" s="64"/>
      <c r="D15" s="35"/>
      <c r="E15" s="58" t="s">
        <v>52</v>
      </c>
      <c r="F15" s="59"/>
      <c r="G15" s="36">
        <v>0.5</v>
      </c>
      <c r="H15" s="27"/>
      <c r="I15" s="33" t="s">
        <v>53</v>
      </c>
    </row>
    <row r="16" spans="1:9" ht="20.25" customHeight="1">
      <c r="A16" s="37"/>
      <c r="B16" s="38"/>
      <c r="C16" s="38"/>
      <c r="D16" s="39"/>
      <c r="E16" s="58" t="s">
        <v>54</v>
      </c>
      <c r="F16" s="59"/>
      <c r="G16" s="40">
        <v>24000</v>
      </c>
      <c r="H16" s="27"/>
      <c r="I16" s="33" t="s">
        <v>55</v>
      </c>
    </row>
    <row r="17" ht="16.5">
      <c r="E17" s="28"/>
    </row>
    <row r="18" spans="1:9" ht="16.5">
      <c r="A18" s="60" t="s">
        <v>56</v>
      </c>
      <c r="B18" s="60"/>
      <c r="C18" s="60"/>
      <c r="D18" s="60"/>
      <c r="E18" s="60"/>
      <c r="F18" s="60"/>
      <c r="G18" s="60"/>
      <c r="H18" s="60"/>
      <c r="I18" s="60"/>
    </row>
  </sheetData>
  <mergeCells count="12">
    <mergeCell ref="H2:H6"/>
    <mergeCell ref="H7:H13"/>
    <mergeCell ref="A2:A6"/>
    <mergeCell ref="E2:E13"/>
    <mergeCell ref="F2:F13"/>
    <mergeCell ref="G2:G13"/>
    <mergeCell ref="E16:F16"/>
    <mergeCell ref="A18:I18"/>
    <mergeCell ref="A7:A13"/>
    <mergeCell ref="E14:F14"/>
    <mergeCell ref="B15:C15"/>
    <mergeCell ref="E15:F15"/>
  </mergeCells>
  <dataValidations count="1">
    <dataValidation type="list" allowBlank="1" showInputMessage="1" showErrorMessage="1" sqref="D2:D13">
      <formula1>"√"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2018-09-12T03:32:53Z</dcterms:created>
  <dcterms:modified xsi:type="dcterms:W3CDTF">2018-12-03T06:43:08Z</dcterms:modified>
  <cp:category/>
  <cp:version/>
  <cp:contentType/>
  <cp:contentStatus/>
</cp:coreProperties>
</file>